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OneDrive\Робочий стіл\67 чергоова сесія № 2170-2233\"/>
    </mc:Choice>
  </mc:AlternateContent>
  <xr:revisionPtr revIDLastSave="0" documentId="13_ncr:1_{C116FB92-873A-4215-A580-69E9D77269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definedNames>
    <definedName name="_xlnm.Print_Titles" localSheetId="0">Аркуш1!$A:$C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1" l="1"/>
  <c r="H79" i="1"/>
  <c r="H10" i="1"/>
  <c r="H11" i="1"/>
  <c r="H12" i="1"/>
  <c r="H13" i="1"/>
  <c r="H14" i="1"/>
  <c r="H15" i="1"/>
  <c r="H16" i="1"/>
  <c r="H17" i="1"/>
  <c r="H18" i="1"/>
  <c r="H19" i="1"/>
  <c r="H20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9" i="1"/>
  <c r="H60" i="1"/>
  <c r="H62" i="1"/>
  <c r="H63" i="1"/>
  <c r="H64" i="1"/>
  <c r="H65" i="1"/>
  <c r="H66" i="1"/>
  <c r="H67" i="1"/>
  <c r="H68" i="1"/>
  <c r="H69" i="1"/>
  <c r="H71" i="1"/>
  <c r="H9" i="1"/>
  <c r="G9" i="1"/>
  <c r="I9" i="1"/>
  <c r="G10" i="1"/>
  <c r="I10" i="1"/>
  <c r="G11" i="1"/>
  <c r="I11" i="1"/>
  <c r="G12" i="1"/>
  <c r="I12" i="1"/>
  <c r="G13" i="1"/>
  <c r="I13" i="1"/>
  <c r="G14" i="1"/>
  <c r="I14" i="1"/>
  <c r="G15" i="1"/>
  <c r="I15" i="1"/>
  <c r="G16" i="1"/>
  <c r="I16" i="1"/>
  <c r="G17" i="1"/>
  <c r="I17" i="1"/>
  <c r="G18" i="1"/>
  <c r="I18" i="1"/>
  <c r="G19" i="1"/>
  <c r="I19" i="1"/>
  <c r="G20" i="1"/>
  <c r="I20" i="1"/>
  <c r="G21" i="1"/>
  <c r="I21" i="1"/>
  <c r="G22" i="1"/>
  <c r="I22" i="1"/>
  <c r="G23" i="1"/>
  <c r="I23" i="1"/>
  <c r="G24" i="1"/>
  <c r="I24" i="1"/>
  <c r="G25" i="1"/>
  <c r="I25" i="1"/>
  <c r="G26" i="1"/>
  <c r="I26" i="1"/>
  <c r="G27" i="1"/>
  <c r="I27" i="1"/>
  <c r="G28" i="1"/>
  <c r="I28" i="1"/>
  <c r="G29" i="1"/>
  <c r="I29" i="1"/>
  <c r="G30" i="1"/>
  <c r="I30" i="1"/>
  <c r="G31" i="1"/>
  <c r="I31" i="1"/>
  <c r="G32" i="1"/>
  <c r="I32" i="1"/>
  <c r="G33" i="1"/>
  <c r="I33" i="1"/>
  <c r="G34" i="1"/>
  <c r="I34" i="1"/>
  <c r="G35" i="1"/>
  <c r="I35" i="1"/>
  <c r="G36" i="1"/>
  <c r="I36" i="1"/>
  <c r="G37" i="1"/>
  <c r="I37" i="1"/>
  <c r="G38" i="1"/>
  <c r="I38" i="1"/>
  <c r="G39" i="1"/>
  <c r="I39" i="1"/>
  <c r="G40" i="1"/>
  <c r="I40" i="1"/>
  <c r="G41" i="1"/>
  <c r="I41" i="1"/>
  <c r="G42" i="1"/>
  <c r="I42" i="1"/>
  <c r="G43" i="1"/>
  <c r="I43" i="1"/>
  <c r="G44" i="1"/>
  <c r="I44" i="1"/>
  <c r="G45" i="1"/>
  <c r="I45" i="1"/>
  <c r="G46" i="1"/>
  <c r="I46" i="1"/>
  <c r="G47" i="1"/>
  <c r="I47" i="1"/>
  <c r="G48" i="1"/>
  <c r="I48" i="1"/>
  <c r="G49" i="1"/>
  <c r="I49" i="1"/>
  <c r="G50" i="1"/>
  <c r="I50" i="1"/>
  <c r="G51" i="1"/>
  <c r="I51" i="1"/>
  <c r="G52" i="1"/>
  <c r="I52" i="1"/>
  <c r="G53" i="1"/>
  <c r="I53" i="1"/>
  <c r="G54" i="1"/>
  <c r="I54" i="1"/>
  <c r="G55" i="1"/>
  <c r="I55" i="1"/>
  <c r="G56" i="1"/>
  <c r="I56" i="1"/>
  <c r="G57" i="1"/>
  <c r="I57" i="1"/>
  <c r="G58" i="1"/>
  <c r="I58" i="1"/>
  <c r="G59" i="1"/>
  <c r="I59" i="1"/>
  <c r="G60" i="1"/>
  <c r="I60" i="1"/>
  <c r="G61" i="1"/>
  <c r="I61" i="1"/>
  <c r="G62" i="1"/>
  <c r="I62" i="1"/>
  <c r="G63" i="1"/>
  <c r="I63" i="1"/>
  <c r="G64" i="1"/>
  <c r="I64" i="1"/>
  <c r="G65" i="1"/>
  <c r="I65" i="1"/>
  <c r="G66" i="1"/>
  <c r="I66" i="1"/>
  <c r="G67" i="1"/>
  <c r="I67" i="1"/>
  <c r="G68" i="1"/>
  <c r="I68" i="1"/>
  <c r="G69" i="1"/>
  <c r="I69" i="1"/>
  <c r="G70" i="1"/>
  <c r="I70" i="1"/>
  <c r="G71" i="1"/>
  <c r="I71" i="1"/>
  <c r="G72" i="1"/>
  <c r="I72" i="1"/>
  <c r="G73" i="1"/>
  <c r="I73" i="1"/>
  <c r="G74" i="1"/>
  <c r="I74" i="1"/>
  <c r="G75" i="1"/>
  <c r="I75" i="1"/>
  <c r="G76" i="1"/>
  <c r="I76" i="1"/>
  <c r="G77" i="1"/>
  <c r="I77" i="1"/>
  <c r="G78" i="1"/>
  <c r="I78" i="1"/>
  <c r="I80" i="1"/>
  <c r="G80" i="1"/>
  <c r="I79" i="1"/>
  <c r="G79" i="1"/>
</calcChain>
</file>

<file path=xl/sharedStrings.xml><?xml version="1.0" encoding="utf-8"?>
<sst xmlns="http://schemas.openxmlformats.org/spreadsheetml/2006/main" count="86" uniqueCount="84">
  <si>
    <t>грн.</t>
  </si>
  <si>
    <t>ККД</t>
  </si>
  <si>
    <t>Доходи</t>
  </si>
  <si>
    <t>Уточн.річн. план</t>
  </si>
  <si>
    <t>Факт</t>
  </si>
  <si>
    <t>+/-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</si>
  <si>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</si>
  <si>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</si>
  <si>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</si>
  <si>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</si>
  <si>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</si>
  <si>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</si>
  <si>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</si>
  <si>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</si>
  <si>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</si>
  <si>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</si>
  <si>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</si>
  <si>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</si>
  <si>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спеціальне використання води</t>
  </si>
  <si>
    <t>Рентна плата за спеціальне використання води водних об`єктів місцевого значення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</si>
  <si>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</si>
  <si>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</si>
  <si>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</si>
  <si>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</si>
  <si>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</si>
  <si>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</si>
  <si>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</si>
  <si>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</si>
  <si>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</si>
  <si>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</si>
  <si>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</si>
  <si>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</si>
  <si>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</si>
  <si>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</si>
  <si>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</si>
  <si>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</si>
  <si>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</si>
  <si>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</si>
  <si>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</si>
  <si>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</si>
  <si>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</si>
  <si>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</si>
  <si>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</si>
  <si>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</si>
  <si>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</si>
  <si>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</si>
  <si>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</si>
  <si>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</si>
  <si>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</si>
  <si>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</si>
  <si>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</si>
  <si>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</si>
  <si>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</si>
  <si>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</si>
  <si>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</si>
  <si>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</si>
  <si>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</si>
  <si>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</si>
  <si>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</si>
  <si>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</si>
  <si>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</si>
  <si>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</si>
  <si>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</si>
  <si>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</si>
  <si>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</si>
  <si>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</si>
  <si>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</si>
  <si>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</si>
  <si>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</si>
  <si>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</si>
  <si>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</si>
  <si>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</si>
  <si>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</si>
  <si>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</si>
  <si>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Всього без урахування трансферт</t>
  </si>
  <si>
    <t>Всього</t>
  </si>
  <si>
    <t>Доходи загального фонду</t>
  </si>
  <si>
    <t>Загальний фонд</t>
  </si>
  <si>
    <t xml:space="preserve">Міський голова </t>
  </si>
  <si>
    <t>Оксана БЕРЕЗА</t>
  </si>
  <si>
    <t>Поч.річн. план</t>
  </si>
  <si>
    <t>% викон.до початкового плану (гр5/гр3*100)</t>
  </si>
  <si>
    <t>% викон.до уточненого плану (гр5/гр4*100)</t>
  </si>
  <si>
    <r>
      <rPr>
        <b/>
        <sz val="11"/>
        <color theme="1"/>
        <rFont val="Times New Roman"/>
        <family val="1"/>
        <charset val="204"/>
      </rPr>
      <t>Додаток 1.1</t>
    </r>
    <r>
      <rPr>
        <sz val="11"/>
        <color theme="1"/>
        <rFont val="Times New Roman"/>
        <family val="1"/>
        <charset val="204"/>
      </rPr>
      <t xml:space="preserve">           до рішення сесії Белзької міської ради Львівської області від  27 лютого 2026р. №2175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</si>
</sst>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164" fontId="0" fillId="0" borderId="0" xfId="0" applyNumberFormat="1"/>
    <xf numFmtId="2" fontId="0" fillId="0" borderId="0" xfId="0" applyNumberFormat="1"/>
    <xf numFmtId="0" fontId="4" fillId="0" borderId="0" xfId="0" applyFont="1" applyAlignment="1">
      <alignment horizontal="left" wrapText="1"/>
    </xf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164" fontId="0" fillId="3" borderId="1" xfId="0" applyNumberFormat="1" applyFill="1" applyBorder="1"/>
    <xf numFmtId="165" fontId="0" fillId="3" borderId="0" xfId="0" applyNumberFormat="1" applyFill="1"/>
    <xf numFmtId="0" fontId="0" fillId="3" borderId="0" xfId="0" applyFill="1"/>
    <xf numFmtId="164" fontId="0" fillId="3" borderId="0" xfId="0" applyNumberFormat="1" applyFill="1"/>
    <xf numFmtId="0" fontId="5" fillId="0" borderId="0" xfId="0" applyFont="1"/>
    <xf numFmtId="0" fontId="0" fillId="0" borderId="3" xfId="0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3" borderId="0" xfId="0" applyNumberFormat="1" applyFont="1" applyFill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8"/>
  <sheetViews>
    <sheetView tabSelected="1" workbookViewId="0">
      <selection activeCell="C1" sqref="C1"/>
    </sheetView>
  </sheetViews>
  <sheetFormatPr defaultRowHeight="14.5" x14ac:dyDescent="0.35"/>
  <cols>
    <col min="1" max="1" width="0.1796875" customWidth="1"/>
    <col min="3" max="3" width="38.453125" customWidth="1"/>
    <col min="4" max="4" width="15.54296875" customWidth="1"/>
    <col min="5" max="5" width="14.7265625" customWidth="1"/>
    <col min="6" max="6" width="14.1796875" customWidth="1"/>
    <col min="7" max="8" width="12.7265625" customWidth="1"/>
    <col min="9" max="9" width="13.1796875" customWidth="1"/>
    <col min="11" max="11" width="10.54296875" bestFit="1" customWidth="1"/>
    <col min="12" max="12" width="11.54296875" bestFit="1" customWidth="1"/>
    <col min="14" max="14" width="11.81640625" customWidth="1"/>
  </cols>
  <sheetData>
    <row r="1" spans="1:12" ht="117.75" customHeight="1" x14ac:dyDescent="0.35">
      <c r="A1" s="1"/>
      <c r="B1" s="1"/>
      <c r="C1" s="1"/>
      <c r="D1" s="1"/>
      <c r="E1" s="1"/>
      <c r="F1" s="1"/>
      <c r="G1" s="1"/>
      <c r="H1" s="1"/>
      <c r="I1" s="9" t="s">
        <v>83</v>
      </c>
      <c r="J1" s="1"/>
      <c r="K1" s="1"/>
      <c r="L1" s="1"/>
    </row>
    <row r="2" spans="1:12" ht="23.5" x14ac:dyDescent="0.55000000000000004">
      <c r="A2" s="25" t="s">
        <v>76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.5" x14ac:dyDescent="0.45">
      <c r="A4" s="27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x14ac:dyDescent="0.35">
      <c r="I5" t="s">
        <v>0</v>
      </c>
    </row>
    <row r="6" spans="1:12" x14ac:dyDescent="0.35">
      <c r="A6" s="28"/>
      <c r="B6" s="30" t="s">
        <v>1</v>
      </c>
      <c r="C6" s="30" t="s">
        <v>2</v>
      </c>
      <c r="D6" s="19"/>
      <c r="E6" s="32" t="s">
        <v>77</v>
      </c>
      <c r="F6" s="32"/>
      <c r="G6" s="32"/>
      <c r="H6" s="32"/>
      <c r="I6" s="32"/>
    </row>
    <row r="7" spans="1:12" ht="67.5" customHeight="1" x14ac:dyDescent="0.35">
      <c r="A7" s="29"/>
      <c r="B7" s="31"/>
      <c r="C7" s="31"/>
      <c r="D7" s="2" t="s">
        <v>80</v>
      </c>
      <c r="E7" s="2" t="s">
        <v>3</v>
      </c>
      <c r="F7" s="3" t="s">
        <v>4</v>
      </c>
      <c r="G7" s="3" t="s">
        <v>5</v>
      </c>
      <c r="H7" s="2" t="s">
        <v>81</v>
      </c>
      <c r="I7" s="2" t="s">
        <v>82</v>
      </c>
    </row>
    <row r="8" spans="1:12" ht="14.25" customHeight="1" x14ac:dyDescent="0.35">
      <c r="A8" s="18"/>
      <c r="B8" s="20">
        <v>1</v>
      </c>
      <c r="C8" s="20">
        <v>2</v>
      </c>
      <c r="D8" s="21">
        <v>3</v>
      </c>
      <c r="E8" s="21">
        <v>4</v>
      </c>
      <c r="F8" s="22">
        <v>5</v>
      </c>
      <c r="G8" s="22">
        <v>6</v>
      </c>
      <c r="H8" s="21">
        <v>7</v>
      </c>
      <c r="I8" s="21">
        <v>8</v>
      </c>
    </row>
    <row r="9" spans="1:12" x14ac:dyDescent="0.35">
      <c r="A9" s="4"/>
      <c r="B9" s="4">
        <v>10000000</v>
      </c>
      <c r="C9" s="10" t="s">
        <v>6</v>
      </c>
      <c r="D9" s="5">
        <v>88685000</v>
      </c>
      <c r="E9" s="5">
        <v>108448910</v>
      </c>
      <c r="F9" s="5">
        <v>122651025.96000004</v>
      </c>
      <c r="G9" s="5">
        <f t="shared" ref="G9:G40" si="0">F9-E9</f>
        <v>14202115.960000038</v>
      </c>
      <c r="H9" s="5">
        <f>F9/D9*100</f>
        <v>138.29962897897053</v>
      </c>
      <c r="I9" s="5">
        <f t="shared" ref="I9:I40" si="1">IF(E9=0,0,F9/E9*100)</f>
        <v>113.09567423038187</v>
      </c>
    </row>
    <row r="10" spans="1:12" ht="43.5" customHeight="1" x14ac:dyDescent="0.35">
      <c r="A10" s="4"/>
      <c r="B10" s="4">
        <v>11000000</v>
      </c>
      <c r="C10" s="10" t="s">
        <v>7</v>
      </c>
      <c r="D10" s="5">
        <v>60520000</v>
      </c>
      <c r="E10" s="5">
        <v>67667050</v>
      </c>
      <c r="F10" s="5">
        <v>77851437.88000001</v>
      </c>
      <c r="G10" s="5">
        <f t="shared" si="0"/>
        <v>10184387.88000001</v>
      </c>
      <c r="H10" s="5">
        <f t="shared" ref="H10:H71" si="2">F10/D10*100</f>
        <v>128.6375378056841</v>
      </c>
      <c r="I10" s="5">
        <f t="shared" si="1"/>
        <v>115.05073426431329</v>
      </c>
    </row>
    <row r="11" spans="1:12" x14ac:dyDescent="0.35">
      <c r="A11" s="4"/>
      <c r="B11" s="11">
        <v>11010000</v>
      </c>
      <c r="C11" s="12" t="s">
        <v>8</v>
      </c>
      <c r="D11" s="13">
        <v>60520000</v>
      </c>
      <c r="E11" s="13">
        <v>67667050</v>
      </c>
      <c r="F11" s="13">
        <v>77851437.88000001</v>
      </c>
      <c r="G11" s="13">
        <f t="shared" si="0"/>
        <v>10184387.88000001</v>
      </c>
      <c r="H11" s="5">
        <f t="shared" si="2"/>
        <v>128.6375378056841</v>
      </c>
      <c r="I11" s="13">
        <f t="shared" si="1"/>
        <v>115.05073426431329</v>
      </c>
      <c r="L11" s="8"/>
    </row>
    <row r="12" spans="1:12" ht="63" customHeight="1" x14ac:dyDescent="0.35">
      <c r="A12" s="4"/>
      <c r="B12" s="4">
        <v>11010100</v>
      </c>
      <c r="C12" s="10" t="s">
        <v>9</v>
      </c>
      <c r="D12" s="5">
        <v>55000000</v>
      </c>
      <c r="E12" s="5">
        <v>61996250</v>
      </c>
      <c r="F12" s="5">
        <v>67873141.159999996</v>
      </c>
      <c r="G12" s="5">
        <f t="shared" si="0"/>
        <v>5876891.1599999964</v>
      </c>
      <c r="H12" s="5">
        <f t="shared" si="2"/>
        <v>123.40571119999998</v>
      </c>
      <c r="I12" s="5">
        <f t="shared" si="1"/>
        <v>109.47943006230214</v>
      </c>
    </row>
    <row r="13" spans="1:12" ht="58" x14ac:dyDescent="0.35">
      <c r="A13" s="4"/>
      <c r="B13" s="4">
        <v>11010400</v>
      </c>
      <c r="C13" s="10" t="s">
        <v>10</v>
      </c>
      <c r="D13" s="5">
        <v>3800000</v>
      </c>
      <c r="E13" s="5">
        <v>3800000</v>
      </c>
      <c r="F13" s="5">
        <v>6447672.7300000004</v>
      </c>
      <c r="G13" s="5">
        <f t="shared" si="0"/>
        <v>2647672.7300000004</v>
      </c>
      <c r="H13" s="5">
        <f t="shared" si="2"/>
        <v>169.67559815789474</v>
      </c>
      <c r="I13" s="5">
        <f t="shared" si="1"/>
        <v>169.67559815789474</v>
      </c>
      <c r="K13" s="14"/>
      <c r="L13" s="15"/>
    </row>
    <row r="14" spans="1:12" ht="43.5" x14ac:dyDescent="0.35">
      <c r="A14" s="4"/>
      <c r="B14" s="4">
        <v>11010500</v>
      </c>
      <c r="C14" s="10" t="s">
        <v>11</v>
      </c>
      <c r="D14" s="5">
        <v>550000</v>
      </c>
      <c r="E14" s="5">
        <v>504200</v>
      </c>
      <c r="F14" s="5">
        <v>317447.51</v>
      </c>
      <c r="G14" s="5">
        <f t="shared" si="0"/>
        <v>-186752.49</v>
      </c>
      <c r="H14" s="5">
        <f t="shared" si="2"/>
        <v>57.717729090909096</v>
      </c>
      <c r="I14" s="5">
        <f t="shared" si="1"/>
        <v>62.960632685442285</v>
      </c>
    </row>
    <row r="15" spans="1:12" ht="29" x14ac:dyDescent="0.35">
      <c r="A15" s="4"/>
      <c r="B15" s="4">
        <v>11011200</v>
      </c>
      <c r="C15" s="10" t="s">
        <v>12</v>
      </c>
      <c r="D15" s="5">
        <v>570000</v>
      </c>
      <c r="E15" s="5">
        <v>766600</v>
      </c>
      <c r="F15" s="5">
        <v>1641868.79</v>
      </c>
      <c r="G15" s="5">
        <f t="shared" si="0"/>
        <v>875268.79</v>
      </c>
      <c r="H15" s="5">
        <f t="shared" si="2"/>
        <v>288.04715614035092</v>
      </c>
      <c r="I15" s="5">
        <f t="shared" si="1"/>
        <v>214.17542264544744</v>
      </c>
    </row>
    <row r="16" spans="1:12" ht="43.5" x14ac:dyDescent="0.35">
      <c r="A16" s="4"/>
      <c r="B16" s="4">
        <v>11011300</v>
      </c>
      <c r="C16" s="10" t="s">
        <v>13</v>
      </c>
      <c r="D16" s="5">
        <v>600000</v>
      </c>
      <c r="E16" s="5">
        <v>600000</v>
      </c>
      <c r="F16" s="5">
        <v>1571307.69</v>
      </c>
      <c r="G16" s="5">
        <f t="shared" si="0"/>
        <v>971307.69</v>
      </c>
      <c r="H16" s="5">
        <f t="shared" si="2"/>
        <v>261.884615</v>
      </c>
      <c r="I16" s="5">
        <f t="shared" si="1"/>
        <v>261.884615</v>
      </c>
    </row>
    <row r="17" spans="1:11" ht="29" x14ac:dyDescent="0.35">
      <c r="A17" s="4"/>
      <c r="B17" s="11">
        <v>13000000</v>
      </c>
      <c r="C17" s="12" t="s">
        <v>14</v>
      </c>
      <c r="D17" s="13">
        <v>1165000</v>
      </c>
      <c r="E17" s="13">
        <v>1435000</v>
      </c>
      <c r="F17" s="13">
        <v>1433283.57</v>
      </c>
      <c r="G17" s="13">
        <f t="shared" si="0"/>
        <v>-1716.4299999999348</v>
      </c>
      <c r="H17" s="5">
        <f t="shared" si="2"/>
        <v>123.02863261802574</v>
      </c>
      <c r="I17" s="13">
        <f t="shared" si="1"/>
        <v>99.880388153310108</v>
      </c>
      <c r="K17" s="8"/>
    </row>
    <row r="18" spans="1:11" ht="29" x14ac:dyDescent="0.35">
      <c r="A18" s="4"/>
      <c r="B18" s="4">
        <v>13010000</v>
      </c>
      <c r="C18" s="10" t="s">
        <v>15</v>
      </c>
      <c r="D18" s="5">
        <v>950000</v>
      </c>
      <c r="E18" s="5">
        <v>1220000</v>
      </c>
      <c r="F18" s="5">
        <v>1297972.8500000001</v>
      </c>
      <c r="G18" s="5">
        <f t="shared" si="0"/>
        <v>77972.850000000093</v>
      </c>
      <c r="H18" s="5">
        <f t="shared" si="2"/>
        <v>136.62872105263159</v>
      </c>
      <c r="I18" s="5">
        <f t="shared" si="1"/>
        <v>106.39121721311476</v>
      </c>
    </row>
    <row r="19" spans="1:11" ht="58" x14ac:dyDescent="0.35">
      <c r="A19" s="4"/>
      <c r="B19" s="4">
        <v>13010100</v>
      </c>
      <c r="C19" s="10" t="s">
        <v>16</v>
      </c>
      <c r="D19" s="5">
        <v>800000</v>
      </c>
      <c r="E19" s="5">
        <v>800000</v>
      </c>
      <c r="F19" s="5">
        <v>812895.73</v>
      </c>
      <c r="G19" s="5">
        <f t="shared" si="0"/>
        <v>12895.729999999981</v>
      </c>
      <c r="H19" s="5">
        <f t="shared" si="2"/>
        <v>101.61196624999999</v>
      </c>
      <c r="I19" s="5">
        <f t="shared" si="1"/>
        <v>101.61196624999999</v>
      </c>
    </row>
    <row r="20" spans="1:11" ht="72.5" x14ac:dyDescent="0.35">
      <c r="A20" s="4"/>
      <c r="B20" s="4">
        <v>13010200</v>
      </c>
      <c r="C20" s="10" t="s">
        <v>17</v>
      </c>
      <c r="D20" s="5">
        <v>150000</v>
      </c>
      <c r="E20" s="5">
        <v>420000</v>
      </c>
      <c r="F20" s="5">
        <v>485077.12</v>
      </c>
      <c r="G20" s="5">
        <f t="shared" si="0"/>
        <v>65077.119999999995</v>
      </c>
      <c r="H20" s="5">
        <f t="shared" si="2"/>
        <v>323.38474666666667</v>
      </c>
      <c r="I20" s="5">
        <f t="shared" si="1"/>
        <v>115.49455238095238</v>
      </c>
    </row>
    <row r="21" spans="1:11" ht="29" x14ac:dyDescent="0.35">
      <c r="A21" s="4"/>
      <c r="B21" s="4">
        <v>13020000</v>
      </c>
      <c r="C21" s="10" t="s">
        <v>18</v>
      </c>
      <c r="D21" s="5">
        <v>0</v>
      </c>
      <c r="E21" s="5">
        <v>0</v>
      </c>
      <c r="F21" s="5">
        <v>100</v>
      </c>
      <c r="G21" s="5">
        <f t="shared" si="0"/>
        <v>100</v>
      </c>
      <c r="H21" s="5">
        <v>0</v>
      </c>
      <c r="I21" s="5">
        <f t="shared" si="1"/>
        <v>0</v>
      </c>
    </row>
    <row r="22" spans="1:11" ht="29" x14ac:dyDescent="0.35">
      <c r="A22" s="4"/>
      <c r="B22" s="4">
        <v>13020200</v>
      </c>
      <c r="C22" s="10" t="s">
        <v>19</v>
      </c>
      <c r="D22" s="5">
        <v>0</v>
      </c>
      <c r="E22" s="5">
        <v>0</v>
      </c>
      <c r="F22" s="5">
        <v>100</v>
      </c>
      <c r="G22" s="5">
        <f t="shared" si="0"/>
        <v>100</v>
      </c>
      <c r="H22" s="5">
        <v>0</v>
      </c>
      <c r="I22" s="5">
        <f t="shared" si="1"/>
        <v>0</v>
      </c>
    </row>
    <row r="23" spans="1:11" ht="29" x14ac:dyDescent="0.35">
      <c r="A23" s="4"/>
      <c r="B23" s="4">
        <v>13030000</v>
      </c>
      <c r="C23" s="10" t="s">
        <v>20</v>
      </c>
      <c r="D23" s="5">
        <v>210000</v>
      </c>
      <c r="E23" s="5">
        <v>210000</v>
      </c>
      <c r="F23" s="5">
        <v>135210.72</v>
      </c>
      <c r="G23" s="5">
        <f t="shared" si="0"/>
        <v>-74789.279999999999</v>
      </c>
      <c r="H23" s="5">
        <f t="shared" si="2"/>
        <v>64.38605714285714</v>
      </c>
      <c r="I23" s="5">
        <f t="shared" si="1"/>
        <v>64.38605714285714</v>
      </c>
    </row>
    <row r="24" spans="1:11" ht="87" x14ac:dyDescent="0.35">
      <c r="A24" s="4"/>
      <c r="B24" s="4">
        <v>13030100</v>
      </c>
      <c r="C24" s="10" t="s">
        <v>21</v>
      </c>
      <c r="D24" s="5">
        <v>10000</v>
      </c>
      <c r="E24" s="5">
        <v>10000</v>
      </c>
      <c r="F24" s="5">
        <v>15210.72</v>
      </c>
      <c r="G24" s="5">
        <f t="shared" si="0"/>
        <v>5210.7199999999993</v>
      </c>
      <c r="H24" s="5">
        <f t="shared" si="2"/>
        <v>152.10720000000001</v>
      </c>
      <c r="I24" s="5">
        <f t="shared" si="1"/>
        <v>152.10720000000001</v>
      </c>
    </row>
    <row r="25" spans="1:11" ht="43.5" x14ac:dyDescent="0.35">
      <c r="A25" s="4"/>
      <c r="B25" s="4">
        <v>13031500</v>
      </c>
      <c r="C25" s="10" t="s">
        <v>22</v>
      </c>
      <c r="D25" s="5">
        <v>200000</v>
      </c>
      <c r="E25" s="5">
        <v>200000</v>
      </c>
      <c r="F25" s="5">
        <v>120000</v>
      </c>
      <c r="G25" s="5">
        <f t="shared" si="0"/>
        <v>-80000</v>
      </c>
      <c r="H25" s="5">
        <f t="shared" si="2"/>
        <v>60</v>
      </c>
      <c r="I25" s="5">
        <f t="shared" si="1"/>
        <v>60</v>
      </c>
    </row>
    <row r="26" spans="1:11" ht="29" x14ac:dyDescent="0.35">
      <c r="A26" s="4"/>
      <c r="B26" s="4">
        <v>13040000</v>
      </c>
      <c r="C26" s="10" t="s">
        <v>23</v>
      </c>
      <c r="D26" s="5">
        <v>5000</v>
      </c>
      <c r="E26" s="5">
        <v>5000</v>
      </c>
      <c r="F26" s="5">
        <v>0</v>
      </c>
      <c r="G26" s="5">
        <f t="shared" si="0"/>
        <v>-5000</v>
      </c>
      <c r="H26" s="5">
        <f t="shared" si="2"/>
        <v>0</v>
      </c>
      <c r="I26" s="5">
        <f t="shared" si="1"/>
        <v>0</v>
      </c>
    </row>
    <row r="27" spans="1:11" ht="43.5" x14ac:dyDescent="0.35">
      <c r="A27" s="4"/>
      <c r="B27" s="4">
        <v>13040100</v>
      </c>
      <c r="C27" s="10" t="s">
        <v>24</v>
      </c>
      <c r="D27" s="5">
        <v>5000</v>
      </c>
      <c r="E27" s="5">
        <v>5000</v>
      </c>
      <c r="F27" s="5">
        <v>0</v>
      </c>
      <c r="G27" s="5">
        <f t="shared" si="0"/>
        <v>-5000</v>
      </c>
      <c r="H27" s="5">
        <f t="shared" si="2"/>
        <v>0</v>
      </c>
      <c r="I27" s="5">
        <f t="shared" si="1"/>
        <v>0</v>
      </c>
    </row>
    <row r="28" spans="1:11" x14ac:dyDescent="0.35">
      <c r="A28" s="4"/>
      <c r="B28" s="11">
        <v>14000000</v>
      </c>
      <c r="C28" s="12" t="s">
        <v>25</v>
      </c>
      <c r="D28" s="13">
        <v>850000</v>
      </c>
      <c r="E28" s="13">
        <v>893000</v>
      </c>
      <c r="F28" s="13">
        <v>1018309.0900000001</v>
      </c>
      <c r="G28" s="13">
        <f t="shared" si="0"/>
        <v>125309.09000000008</v>
      </c>
      <c r="H28" s="5">
        <f t="shared" si="2"/>
        <v>119.80106941176471</v>
      </c>
      <c r="I28" s="13">
        <f t="shared" si="1"/>
        <v>114.03237290033597</v>
      </c>
    </row>
    <row r="29" spans="1:11" ht="43.5" x14ac:dyDescent="0.35">
      <c r="A29" s="4"/>
      <c r="B29" s="4">
        <v>14040000</v>
      </c>
      <c r="C29" s="10" t="s">
        <v>26</v>
      </c>
      <c r="D29" s="5">
        <v>850000</v>
      </c>
      <c r="E29" s="5">
        <v>893000</v>
      </c>
      <c r="F29" s="5">
        <v>1018309.0900000001</v>
      </c>
      <c r="G29" s="5">
        <f t="shared" si="0"/>
        <v>125309.09000000008</v>
      </c>
      <c r="H29" s="5">
        <f t="shared" si="2"/>
        <v>119.80106941176471</v>
      </c>
      <c r="I29" s="5">
        <f t="shared" si="1"/>
        <v>114.03237290033597</v>
      </c>
    </row>
    <row r="30" spans="1:11" ht="122.25" customHeight="1" x14ac:dyDescent="0.35">
      <c r="A30" s="4"/>
      <c r="B30" s="4">
        <v>14040100</v>
      </c>
      <c r="C30" s="10" t="s">
        <v>27</v>
      </c>
      <c r="D30" s="5">
        <v>550000</v>
      </c>
      <c r="E30" s="5">
        <v>593000</v>
      </c>
      <c r="F30" s="5">
        <v>649323.06000000006</v>
      </c>
      <c r="G30" s="5">
        <f t="shared" si="0"/>
        <v>56323.060000000056</v>
      </c>
      <c r="H30" s="5">
        <f t="shared" si="2"/>
        <v>118.0587381818182</v>
      </c>
      <c r="I30" s="5">
        <f t="shared" si="1"/>
        <v>109.4979865092749</v>
      </c>
    </row>
    <row r="31" spans="1:11" ht="87" x14ac:dyDescent="0.35">
      <c r="A31" s="4"/>
      <c r="B31" s="4">
        <v>14040200</v>
      </c>
      <c r="C31" s="10" t="s">
        <v>28</v>
      </c>
      <c r="D31" s="5">
        <v>300000</v>
      </c>
      <c r="E31" s="5">
        <v>300000</v>
      </c>
      <c r="F31" s="5">
        <v>368986.03</v>
      </c>
      <c r="G31" s="5">
        <f t="shared" si="0"/>
        <v>68986.030000000028</v>
      </c>
      <c r="H31" s="5">
        <f t="shared" si="2"/>
        <v>122.99534333333335</v>
      </c>
      <c r="I31" s="5">
        <f t="shared" si="1"/>
        <v>122.99534333333335</v>
      </c>
    </row>
    <row r="32" spans="1:11" ht="43.5" x14ac:dyDescent="0.35">
      <c r="A32" s="4"/>
      <c r="B32" s="4">
        <v>18000000</v>
      </c>
      <c r="C32" s="10" t="s">
        <v>29</v>
      </c>
      <c r="D32" s="5">
        <v>26150000</v>
      </c>
      <c r="E32" s="5">
        <v>38453860</v>
      </c>
      <c r="F32" s="5">
        <v>42347995.420000002</v>
      </c>
      <c r="G32" s="5">
        <f t="shared" si="0"/>
        <v>3894135.4200000018</v>
      </c>
      <c r="H32" s="5">
        <f t="shared" si="2"/>
        <v>161.94262110898663</v>
      </c>
      <c r="I32" s="5">
        <f t="shared" si="1"/>
        <v>110.12677380112166</v>
      </c>
    </row>
    <row r="33" spans="1:14" x14ac:dyDescent="0.35">
      <c r="A33" s="4"/>
      <c r="B33" s="4">
        <v>18010000</v>
      </c>
      <c r="C33" s="10" t="s">
        <v>30</v>
      </c>
      <c r="D33" s="5">
        <v>18000000</v>
      </c>
      <c r="E33" s="5">
        <v>27898210</v>
      </c>
      <c r="F33" s="5">
        <v>31470385.120000001</v>
      </c>
      <c r="G33" s="5">
        <f t="shared" si="0"/>
        <v>3572175.120000001</v>
      </c>
      <c r="H33" s="5">
        <f t="shared" si="2"/>
        <v>174.83547288888889</v>
      </c>
      <c r="I33" s="5">
        <f t="shared" si="1"/>
        <v>112.80431654934134</v>
      </c>
    </row>
    <row r="34" spans="1:14" ht="58" x14ac:dyDescent="0.35">
      <c r="A34" s="4"/>
      <c r="B34" s="4">
        <v>18010100</v>
      </c>
      <c r="C34" s="10" t="s">
        <v>31</v>
      </c>
      <c r="D34" s="5">
        <v>0</v>
      </c>
      <c r="E34" s="5">
        <v>0</v>
      </c>
      <c r="F34" s="13">
        <v>1034.06</v>
      </c>
      <c r="G34" s="5">
        <f t="shared" si="0"/>
        <v>1034.06</v>
      </c>
      <c r="H34" s="5" t="e">
        <f t="shared" si="2"/>
        <v>#DIV/0!</v>
      </c>
      <c r="I34" s="5">
        <f t="shared" si="1"/>
        <v>0</v>
      </c>
      <c r="K34" s="16"/>
      <c r="L34" s="15"/>
      <c r="M34" s="16"/>
    </row>
    <row r="35" spans="1:14" ht="58" x14ac:dyDescent="0.35">
      <c r="A35" s="4"/>
      <c r="B35" s="4">
        <v>18010200</v>
      </c>
      <c r="C35" s="10" t="s">
        <v>32</v>
      </c>
      <c r="D35" s="5">
        <v>200000</v>
      </c>
      <c r="E35" s="5">
        <v>200000</v>
      </c>
      <c r="F35" s="13">
        <v>381558.53</v>
      </c>
      <c r="G35" s="5">
        <f t="shared" si="0"/>
        <v>181558.53000000003</v>
      </c>
      <c r="H35" s="5">
        <f t="shared" si="2"/>
        <v>190.77926500000001</v>
      </c>
      <c r="I35" s="5">
        <f t="shared" si="1"/>
        <v>190.77926500000001</v>
      </c>
    </row>
    <row r="36" spans="1:14" ht="58" x14ac:dyDescent="0.35">
      <c r="A36" s="4"/>
      <c r="B36" s="4">
        <v>18010300</v>
      </c>
      <c r="C36" s="10" t="s">
        <v>33</v>
      </c>
      <c r="D36" s="5">
        <v>1300000</v>
      </c>
      <c r="E36" s="5">
        <v>1945980</v>
      </c>
      <c r="F36" s="13">
        <v>2367152.6800000002</v>
      </c>
      <c r="G36" s="5">
        <f t="shared" si="0"/>
        <v>421172.68000000017</v>
      </c>
      <c r="H36" s="5">
        <f t="shared" si="2"/>
        <v>182.08866769230772</v>
      </c>
      <c r="I36" s="5">
        <f t="shared" si="1"/>
        <v>121.64321729925283</v>
      </c>
    </row>
    <row r="37" spans="1:14" ht="58" x14ac:dyDescent="0.35">
      <c r="A37" s="4"/>
      <c r="B37" s="4">
        <v>18010400</v>
      </c>
      <c r="C37" s="10" t="s">
        <v>34</v>
      </c>
      <c r="D37" s="5">
        <v>300000</v>
      </c>
      <c r="E37" s="5">
        <v>300000</v>
      </c>
      <c r="F37" s="13">
        <v>325073.56</v>
      </c>
      <c r="G37" s="5">
        <f t="shared" si="0"/>
        <v>25073.559999999998</v>
      </c>
      <c r="H37" s="5">
        <f t="shared" si="2"/>
        <v>108.35785333333334</v>
      </c>
      <c r="I37" s="5">
        <f t="shared" si="1"/>
        <v>108.35785333333334</v>
      </c>
    </row>
    <row r="38" spans="1:14" x14ac:dyDescent="0.35">
      <c r="A38" s="4"/>
      <c r="B38" s="4">
        <v>18010500</v>
      </c>
      <c r="C38" s="10" t="s">
        <v>35</v>
      </c>
      <c r="D38" s="5">
        <v>4200000</v>
      </c>
      <c r="E38" s="5">
        <v>6572690</v>
      </c>
      <c r="F38" s="13">
        <v>6881966.9000000004</v>
      </c>
      <c r="G38" s="5">
        <f t="shared" si="0"/>
        <v>309276.90000000037</v>
      </c>
      <c r="H38" s="5">
        <f t="shared" si="2"/>
        <v>163.85635476190475</v>
      </c>
      <c r="I38" s="5">
        <f t="shared" si="1"/>
        <v>104.70548436028476</v>
      </c>
      <c r="K38" s="8"/>
    </row>
    <row r="39" spans="1:14" x14ac:dyDescent="0.35">
      <c r="A39" s="4"/>
      <c r="B39" s="4">
        <v>18010600</v>
      </c>
      <c r="C39" s="10" t="s">
        <v>36</v>
      </c>
      <c r="D39" s="5">
        <v>9000000</v>
      </c>
      <c r="E39" s="5">
        <v>12279890</v>
      </c>
      <c r="F39" s="13">
        <v>14057613.34</v>
      </c>
      <c r="G39" s="5">
        <f t="shared" si="0"/>
        <v>1777723.3399999999</v>
      </c>
      <c r="H39" s="5">
        <f t="shared" si="2"/>
        <v>156.19570377777779</v>
      </c>
      <c r="I39" s="5">
        <f t="shared" si="1"/>
        <v>114.47670410728435</v>
      </c>
      <c r="K39" s="8"/>
      <c r="L39" s="8"/>
    </row>
    <row r="40" spans="1:14" x14ac:dyDescent="0.35">
      <c r="A40" s="4"/>
      <c r="B40" s="11">
        <v>18010700</v>
      </c>
      <c r="C40" s="12" t="s">
        <v>37</v>
      </c>
      <c r="D40" s="5">
        <v>1500000</v>
      </c>
      <c r="E40" s="13">
        <v>2708000</v>
      </c>
      <c r="F40" s="13">
        <v>2960479.69</v>
      </c>
      <c r="G40" s="5">
        <f t="shared" si="0"/>
        <v>252479.68999999994</v>
      </c>
      <c r="H40" s="5">
        <f t="shared" si="2"/>
        <v>197.36531266666665</v>
      </c>
      <c r="I40" s="5">
        <f t="shared" si="1"/>
        <v>109.32347451994092</v>
      </c>
      <c r="K40" s="8"/>
    </row>
    <row r="41" spans="1:14" x14ac:dyDescent="0.35">
      <c r="A41" s="4"/>
      <c r="B41" s="11">
        <v>18010900</v>
      </c>
      <c r="C41" s="12" t="s">
        <v>38</v>
      </c>
      <c r="D41" s="5">
        <v>1500000</v>
      </c>
      <c r="E41" s="13">
        <v>3891650</v>
      </c>
      <c r="F41" s="13">
        <v>4495206.3600000003</v>
      </c>
      <c r="G41" s="5">
        <f t="shared" ref="G41:G72" si="3">F41-E41</f>
        <v>603556.36000000034</v>
      </c>
      <c r="H41" s="5">
        <f t="shared" si="2"/>
        <v>299.68042400000002</v>
      </c>
      <c r="I41" s="5">
        <f t="shared" ref="I41:I72" si="4">IF(E41=0,0,F41/E41*100)</f>
        <v>115.50900928911902</v>
      </c>
      <c r="L41" s="8"/>
      <c r="N41" s="8"/>
    </row>
    <row r="42" spans="1:14" x14ac:dyDescent="0.35">
      <c r="A42" s="4"/>
      <c r="B42" s="11">
        <v>18011000</v>
      </c>
      <c r="C42" s="12" t="s">
        <v>39</v>
      </c>
      <c r="D42" s="5">
        <v>0</v>
      </c>
      <c r="E42" s="13">
        <v>0</v>
      </c>
      <c r="F42" s="13">
        <v>300</v>
      </c>
      <c r="G42" s="5">
        <f t="shared" si="3"/>
        <v>300</v>
      </c>
      <c r="H42" s="5">
        <v>0</v>
      </c>
      <c r="I42" s="5">
        <f t="shared" si="4"/>
        <v>0</v>
      </c>
      <c r="K42" s="8"/>
    </row>
    <row r="43" spans="1:14" x14ac:dyDescent="0.35">
      <c r="A43" s="4"/>
      <c r="B43" s="11">
        <v>18050000</v>
      </c>
      <c r="C43" s="12" t="s">
        <v>40</v>
      </c>
      <c r="D43" s="5">
        <v>8150000</v>
      </c>
      <c r="E43" s="13">
        <v>10555650</v>
      </c>
      <c r="F43" s="13">
        <v>10877610.300000001</v>
      </c>
      <c r="G43" s="5">
        <f t="shared" si="3"/>
        <v>321960.30000000075</v>
      </c>
      <c r="H43" s="5">
        <f t="shared" si="2"/>
        <v>133.46761104294481</v>
      </c>
      <c r="I43" s="5">
        <f t="shared" si="4"/>
        <v>103.05012291995284</v>
      </c>
      <c r="L43" s="8"/>
    </row>
    <row r="44" spans="1:14" x14ac:dyDescent="0.35">
      <c r="A44" s="4"/>
      <c r="B44" s="11">
        <v>18050300</v>
      </c>
      <c r="C44" s="12" t="s">
        <v>41</v>
      </c>
      <c r="D44" s="5">
        <v>300000</v>
      </c>
      <c r="E44" s="13">
        <v>816150</v>
      </c>
      <c r="F44" s="13">
        <v>810070.53</v>
      </c>
      <c r="G44" s="5">
        <f t="shared" si="3"/>
        <v>-6079.4699999999721</v>
      </c>
      <c r="H44" s="5">
        <f t="shared" si="2"/>
        <v>270.02350999999999</v>
      </c>
      <c r="I44" s="5">
        <f t="shared" si="4"/>
        <v>99.255103841205667</v>
      </c>
    </row>
    <row r="45" spans="1:14" x14ac:dyDescent="0.35">
      <c r="A45" s="4"/>
      <c r="B45" s="11">
        <v>18050400</v>
      </c>
      <c r="C45" s="12" t="s">
        <v>42</v>
      </c>
      <c r="D45" s="5">
        <v>5850000</v>
      </c>
      <c r="E45" s="13">
        <v>7260500</v>
      </c>
      <c r="F45" s="13">
        <v>7827549.8799999999</v>
      </c>
      <c r="G45" s="5">
        <f t="shared" si="3"/>
        <v>567049.87999999989</v>
      </c>
      <c r="H45" s="5">
        <f t="shared" si="2"/>
        <v>133.80427145299146</v>
      </c>
      <c r="I45" s="5">
        <f t="shared" si="4"/>
        <v>107.81006652434407</v>
      </c>
      <c r="K45" s="8"/>
      <c r="L45" s="8"/>
      <c r="N45" s="7"/>
    </row>
    <row r="46" spans="1:14" ht="88.5" customHeight="1" x14ac:dyDescent="0.35">
      <c r="A46" s="4"/>
      <c r="B46" s="11">
        <v>18050500</v>
      </c>
      <c r="C46" s="12" t="s">
        <v>43</v>
      </c>
      <c r="D46" s="5">
        <v>2000000</v>
      </c>
      <c r="E46" s="13">
        <v>2479000</v>
      </c>
      <c r="F46" s="13">
        <v>2239989.89</v>
      </c>
      <c r="G46" s="5">
        <f t="shared" si="3"/>
        <v>-239010.10999999987</v>
      </c>
      <c r="H46" s="5">
        <f t="shared" si="2"/>
        <v>111.9994945</v>
      </c>
      <c r="I46" s="5">
        <f t="shared" si="4"/>
        <v>90.35860790641388</v>
      </c>
      <c r="K46" s="8"/>
    </row>
    <row r="47" spans="1:14" x14ac:dyDescent="0.35">
      <c r="A47" s="4"/>
      <c r="B47" s="4">
        <v>20000000</v>
      </c>
      <c r="C47" s="10" t="s">
        <v>44</v>
      </c>
      <c r="D47" s="5">
        <v>315000</v>
      </c>
      <c r="E47" s="5">
        <v>503960</v>
      </c>
      <c r="F47" s="5">
        <v>432699.43000000005</v>
      </c>
      <c r="G47" s="5">
        <f t="shared" si="3"/>
        <v>-71260.569999999949</v>
      </c>
      <c r="H47" s="5">
        <f t="shared" si="2"/>
        <v>137.36489841269844</v>
      </c>
      <c r="I47" s="5">
        <f t="shared" si="4"/>
        <v>85.859875783792376</v>
      </c>
    </row>
    <row r="48" spans="1:14" ht="29" x14ac:dyDescent="0.35">
      <c r="A48" s="4"/>
      <c r="B48" s="4">
        <v>21000000</v>
      </c>
      <c r="C48" s="10" t="s">
        <v>45</v>
      </c>
      <c r="D48" s="5">
        <v>14800</v>
      </c>
      <c r="E48" s="5">
        <v>14800</v>
      </c>
      <c r="F48" s="5">
        <v>9378</v>
      </c>
      <c r="G48" s="5">
        <f t="shared" si="3"/>
        <v>-5422</v>
      </c>
      <c r="H48" s="5">
        <f t="shared" si="2"/>
        <v>63.36486486486487</v>
      </c>
      <c r="I48" s="5">
        <f t="shared" si="4"/>
        <v>63.36486486486487</v>
      </c>
    </row>
    <row r="49" spans="1:9" ht="102" customHeight="1" x14ac:dyDescent="0.35">
      <c r="A49" s="4"/>
      <c r="B49" s="4">
        <v>21010000</v>
      </c>
      <c r="C49" s="10" t="s">
        <v>46</v>
      </c>
      <c r="D49" s="5">
        <v>1000</v>
      </c>
      <c r="E49" s="5">
        <v>1000</v>
      </c>
      <c r="F49" s="5">
        <v>0</v>
      </c>
      <c r="G49" s="5">
        <f t="shared" si="3"/>
        <v>-1000</v>
      </c>
      <c r="H49" s="5">
        <f t="shared" si="2"/>
        <v>0</v>
      </c>
      <c r="I49" s="5">
        <f t="shared" si="4"/>
        <v>0</v>
      </c>
    </row>
    <row r="50" spans="1:9" ht="58" x14ac:dyDescent="0.35">
      <c r="A50" s="4"/>
      <c r="B50" s="4">
        <v>21010300</v>
      </c>
      <c r="C50" s="10" t="s">
        <v>47</v>
      </c>
      <c r="D50" s="5">
        <v>1000</v>
      </c>
      <c r="E50" s="5">
        <v>1000</v>
      </c>
      <c r="F50" s="5">
        <v>0</v>
      </c>
      <c r="G50" s="5">
        <f t="shared" si="3"/>
        <v>-1000</v>
      </c>
      <c r="H50" s="5">
        <f t="shared" si="2"/>
        <v>0</v>
      </c>
      <c r="I50" s="5">
        <f t="shared" si="4"/>
        <v>0</v>
      </c>
    </row>
    <row r="51" spans="1:9" x14ac:dyDescent="0.35">
      <c r="A51" s="4"/>
      <c r="B51" s="4">
        <v>21080000</v>
      </c>
      <c r="C51" s="10" t="s">
        <v>48</v>
      </c>
      <c r="D51" s="5">
        <v>13800</v>
      </c>
      <c r="E51" s="5">
        <v>13800</v>
      </c>
      <c r="F51" s="5">
        <v>9378</v>
      </c>
      <c r="G51" s="5">
        <f t="shared" si="3"/>
        <v>-4422</v>
      </c>
      <c r="H51" s="5">
        <f t="shared" si="2"/>
        <v>67.956521739130437</v>
      </c>
      <c r="I51" s="5">
        <f t="shared" si="4"/>
        <v>67.956521739130437</v>
      </c>
    </row>
    <row r="52" spans="1:9" x14ac:dyDescent="0.35">
      <c r="A52" s="4"/>
      <c r="B52" s="4">
        <v>21081100</v>
      </c>
      <c r="C52" s="10" t="s">
        <v>49</v>
      </c>
      <c r="D52" s="5">
        <v>13800</v>
      </c>
      <c r="E52" s="5">
        <v>13800</v>
      </c>
      <c r="F52" s="5">
        <v>9378</v>
      </c>
      <c r="G52" s="5">
        <f t="shared" si="3"/>
        <v>-4422</v>
      </c>
      <c r="H52" s="5">
        <f t="shared" si="2"/>
        <v>67.956521739130437</v>
      </c>
      <c r="I52" s="5">
        <f t="shared" si="4"/>
        <v>67.956521739130437</v>
      </c>
    </row>
    <row r="53" spans="1:9" ht="43.5" x14ac:dyDescent="0.35">
      <c r="A53" s="4"/>
      <c r="B53" s="4">
        <v>22000000</v>
      </c>
      <c r="C53" s="10" t="s">
        <v>50</v>
      </c>
      <c r="D53" s="5">
        <v>150200</v>
      </c>
      <c r="E53" s="5">
        <v>272160</v>
      </c>
      <c r="F53" s="5">
        <v>264575.69</v>
      </c>
      <c r="G53" s="5">
        <f t="shared" si="3"/>
        <v>-7584.3099999999977</v>
      </c>
      <c r="H53" s="5">
        <f t="shared" si="2"/>
        <v>176.14892809587218</v>
      </c>
      <c r="I53" s="5">
        <f t="shared" si="4"/>
        <v>97.213289976484418</v>
      </c>
    </row>
    <row r="54" spans="1:9" x14ac:dyDescent="0.35">
      <c r="A54" s="4"/>
      <c r="B54" s="4">
        <v>22010000</v>
      </c>
      <c r="C54" s="10" t="s">
        <v>51</v>
      </c>
      <c r="D54" s="5">
        <v>150000</v>
      </c>
      <c r="E54" s="5">
        <v>262000</v>
      </c>
      <c r="F54" s="5">
        <v>253096.41</v>
      </c>
      <c r="G54" s="5">
        <f t="shared" si="3"/>
        <v>-8903.5899999999965</v>
      </c>
      <c r="H54" s="5">
        <f t="shared" si="2"/>
        <v>168.73094</v>
      </c>
      <c r="I54" s="5">
        <f t="shared" si="4"/>
        <v>96.60168320610687</v>
      </c>
    </row>
    <row r="55" spans="1:9" ht="29" x14ac:dyDescent="0.35">
      <c r="A55" s="4"/>
      <c r="B55" s="4">
        <v>22012500</v>
      </c>
      <c r="C55" s="10" t="s">
        <v>52</v>
      </c>
      <c r="D55" s="5">
        <v>100000</v>
      </c>
      <c r="E55" s="5">
        <v>212000</v>
      </c>
      <c r="F55" s="5">
        <v>253096.41</v>
      </c>
      <c r="G55" s="5">
        <f t="shared" si="3"/>
        <v>41096.410000000003</v>
      </c>
      <c r="H55" s="5">
        <f t="shared" si="2"/>
        <v>253.09640999999999</v>
      </c>
      <c r="I55" s="5">
        <f t="shared" si="4"/>
        <v>119.38509905660378</v>
      </c>
    </row>
    <row r="56" spans="1:9" ht="43.5" x14ac:dyDescent="0.35">
      <c r="A56" s="4"/>
      <c r="B56" s="4">
        <v>22012600</v>
      </c>
      <c r="C56" s="10" t="s">
        <v>53</v>
      </c>
      <c r="D56" s="5">
        <v>50000</v>
      </c>
      <c r="E56" s="5">
        <v>50000</v>
      </c>
      <c r="F56" s="5">
        <v>0</v>
      </c>
      <c r="G56" s="5">
        <f t="shared" si="3"/>
        <v>-50000</v>
      </c>
      <c r="H56" s="5">
        <f t="shared" si="2"/>
        <v>0</v>
      </c>
      <c r="I56" s="5">
        <f t="shared" si="4"/>
        <v>0</v>
      </c>
    </row>
    <row r="57" spans="1:9" ht="43.5" x14ac:dyDescent="0.35">
      <c r="A57" s="4"/>
      <c r="B57" s="4">
        <v>22080000</v>
      </c>
      <c r="C57" s="10" t="s">
        <v>54</v>
      </c>
      <c r="D57" s="5">
        <v>0</v>
      </c>
      <c r="E57" s="5">
        <v>9960</v>
      </c>
      <c r="F57" s="5">
        <v>9962.2000000000007</v>
      </c>
      <c r="G57" s="5">
        <f t="shared" si="3"/>
        <v>2.2000000000007276</v>
      </c>
      <c r="H57" s="5">
        <v>0</v>
      </c>
      <c r="I57" s="5">
        <f t="shared" si="4"/>
        <v>100.02208835341366</v>
      </c>
    </row>
    <row r="58" spans="1:9" ht="58" x14ac:dyDescent="0.35">
      <c r="A58" s="4"/>
      <c r="B58" s="4">
        <v>22080400</v>
      </c>
      <c r="C58" s="10" t="s">
        <v>55</v>
      </c>
      <c r="D58" s="5">
        <v>0</v>
      </c>
      <c r="E58" s="5">
        <v>9960</v>
      </c>
      <c r="F58" s="5">
        <v>9962.2000000000007</v>
      </c>
      <c r="G58" s="5">
        <f t="shared" si="3"/>
        <v>2.2000000000007276</v>
      </c>
      <c r="H58" s="5">
        <v>0</v>
      </c>
      <c r="I58" s="5">
        <f t="shared" si="4"/>
        <v>100.02208835341366</v>
      </c>
    </row>
    <row r="59" spans="1:9" x14ac:dyDescent="0.35">
      <c r="A59" s="4"/>
      <c r="B59" s="4">
        <v>22090000</v>
      </c>
      <c r="C59" s="10" t="s">
        <v>56</v>
      </c>
      <c r="D59" s="5">
        <v>200</v>
      </c>
      <c r="E59" s="5">
        <v>200</v>
      </c>
      <c r="F59" s="5">
        <v>145.81</v>
      </c>
      <c r="G59" s="5">
        <f t="shared" si="3"/>
        <v>-54.19</v>
      </c>
      <c r="H59" s="5">
        <f t="shared" si="2"/>
        <v>72.905000000000001</v>
      </c>
      <c r="I59" s="5">
        <f t="shared" si="4"/>
        <v>72.905000000000001</v>
      </c>
    </row>
    <row r="60" spans="1:9" ht="66" customHeight="1" x14ac:dyDescent="0.35">
      <c r="A60" s="4"/>
      <c r="B60" s="4">
        <v>22090100</v>
      </c>
      <c r="C60" s="10" t="s">
        <v>57</v>
      </c>
      <c r="D60" s="5">
        <v>200</v>
      </c>
      <c r="E60" s="5">
        <v>200</v>
      </c>
      <c r="F60" s="5">
        <v>145.81</v>
      </c>
      <c r="G60" s="5">
        <f t="shared" si="3"/>
        <v>-54.19</v>
      </c>
      <c r="H60" s="5">
        <f t="shared" si="2"/>
        <v>72.905000000000001</v>
      </c>
      <c r="I60" s="5">
        <f t="shared" si="4"/>
        <v>72.905000000000001</v>
      </c>
    </row>
    <row r="61" spans="1:9" ht="104.25" customHeight="1" x14ac:dyDescent="0.35">
      <c r="A61" s="4"/>
      <c r="B61" s="4">
        <v>22130000</v>
      </c>
      <c r="C61" s="10" t="s">
        <v>58</v>
      </c>
      <c r="D61" s="5">
        <v>0</v>
      </c>
      <c r="E61" s="5">
        <v>0</v>
      </c>
      <c r="F61" s="5">
        <v>1371.27</v>
      </c>
      <c r="G61" s="5">
        <f t="shared" si="3"/>
        <v>1371.27</v>
      </c>
      <c r="H61" s="5">
        <v>0</v>
      </c>
      <c r="I61" s="5">
        <f t="shared" si="4"/>
        <v>0</v>
      </c>
    </row>
    <row r="62" spans="1:9" x14ac:dyDescent="0.35">
      <c r="A62" s="4"/>
      <c r="B62" s="4">
        <v>24000000</v>
      </c>
      <c r="C62" s="10" t="s">
        <v>59</v>
      </c>
      <c r="D62" s="5">
        <v>150000</v>
      </c>
      <c r="E62" s="5">
        <v>217000</v>
      </c>
      <c r="F62" s="5">
        <v>158745.74</v>
      </c>
      <c r="G62" s="5">
        <f t="shared" si="3"/>
        <v>-58254.260000000009</v>
      </c>
      <c r="H62" s="5">
        <f t="shared" si="2"/>
        <v>105.83049333333332</v>
      </c>
      <c r="I62" s="5">
        <f t="shared" si="4"/>
        <v>73.154718894009207</v>
      </c>
    </row>
    <row r="63" spans="1:9" x14ac:dyDescent="0.35">
      <c r="A63" s="4"/>
      <c r="B63" s="4">
        <v>24060000</v>
      </c>
      <c r="C63" s="10" t="s">
        <v>48</v>
      </c>
      <c r="D63" s="5">
        <v>150000</v>
      </c>
      <c r="E63" s="5">
        <v>217000</v>
      </c>
      <c r="F63" s="5">
        <v>158745.74</v>
      </c>
      <c r="G63" s="5">
        <f t="shared" si="3"/>
        <v>-58254.260000000009</v>
      </c>
      <c r="H63" s="5">
        <f t="shared" si="2"/>
        <v>105.83049333333332</v>
      </c>
      <c r="I63" s="5">
        <f t="shared" si="4"/>
        <v>73.154718894009207</v>
      </c>
    </row>
    <row r="64" spans="1:9" x14ac:dyDescent="0.35">
      <c r="A64" s="4"/>
      <c r="B64" s="4">
        <v>24060300</v>
      </c>
      <c r="C64" s="10" t="s">
        <v>48</v>
      </c>
      <c r="D64" s="5">
        <v>150000</v>
      </c>
      <c r="E64" s="5">
        <v>217000</v>
      </c>
      <c r="F64" s="5">
        <v>158745.74</v>
      </c>
      <c r="G64" s="5">
        <f t="shared" si="3"/>
        <v>-58254.260000000009</v>
      </c>
      <c r="H64" s="5">
        <f t="shared" si="2"/>
        <v>105.83049333333332</v>
      </c>
      <c r="I64" s="5">
        <f t="shared" si="4"/>
        <v>73.154718894009207</v>
      </c>
    </row>
    <row r="65" spans="1:9" x14ac:dyDescent="0.35">
      <c r="A65" s="4"/>
      <c r="B65" s="4">
        <v>40000000</v>
      </c>
      <c r="C65" s="10" t="s">
        <v>60</v>
      </c>
      <c r="D65" s="5">
        <v>34515900</v>
      </c>
      <c r="E65" s="5">
        <v>56428210</v>
      </c>
      <c r="F65" s="5">
        <v>55612851.490000002</v>
      </c>
      <c r="G65" s="5">
        <f t="shared" si="3"/>
        <v>-815358.50999999791</v>
      </c>
      <c r="H65" s="5">
        <f t="shared" si="2"/>
        <v>161.12241456835835</v>
      </c>
      <c r="I65" s="5">
        <f t="shared" si="4"/>
        <v>98.555051613368562</v>
      </c>
    </row>
    <row r="66" spans="1:9" x14ac:dyDescent="0.35">
      <c r="A66" s="4"/>
      <c r="B66" s="4">
        <v>41000000</v>
      </c>
      <c r="C66" s="10" t="s">
        <v>61</v>
      </c>
      <c r="D66" s="5">
        <v>34515900</v>
      </c>
      <c r="E66" s="5">
        <v>56428210</v>
      </c>
      <c r="F66" s="5">
        <v>55612851.490000002</v>
      </c>
      <c r="G66" s="5">
        <f t="shared" si="3"/>
        <v>-815358.50999999791</v>
      </c>
      <c r="H66" s="5">
        <f t="shared" si="2"/>
        <v>161.12241456835835</v>
      </c>
      <c r="I66" s="5">
        <f t="shared" si="4"/>
        <v>98.555051613368562</v>
      </c>
    </row>
    <row r="67" spans="1:9" ht="29" x14ac:dyDescent="0.35">
      <c r="A67" s="4"/>
      <c r="B67" s="4">
        <v>41020000</v>
      </c>
      <c r="C67" s="10" t="s">
        <v>62</v>
      </c>
      <c r="D67" s="5">
        <v>6677400</v>
      </c>
      <c r="E67" s="5">
        <v>7122500</v>
      </c>
      <c r="F67" s="5">
        <v>7122500</v>
      </c>
      <c r="G67" s="5">
        <f t="shared" si="3"/>
        <v>0</v>
      </c>
      <c r="H67" s="5">
        <f t="shared" si="2"/>
        <v>106.66576811333752</v>
      </c>
      <c r="I67" s="5">
        <f t="shared" si="4"/>
        <v>100</v>
      </c>
    </row>
    <row r="68" spans="1:9" x14ac:dyDescent="0.35">
      <c r="A68" s="4"/>
      <c r="B68" s="4">
        <v>41020100</v>
      </c>
      <c r="C68" s="10" t="s">
        <v>63</v>
      </c>
      <c r="D68" s="5">
        <v>6677400</v>
      </c>
      <c r="E68" s="5">
        <v>7122500</v>
      </c>
      <c r="F68" s="5">
        <v>7122500</v>
      </c>
      <c r="G68" s="5">
        <f t="shared" si="3"/>
        <v>0</v>
      </c>
      <c r="H68" s="5">
        <f t="shared" si="2"/>
        <v>106.66576811333752</v>
      </c>
      <c r="I68" s="5">
        <f t="shared" si="4"/>
        <v>100</v>
      </c>
    </row>
    <row r="69" spans="1:9" ht="29" x14ac:dyDescent="0.35">
      <c r="A69" s="4"/>
      <c r="B69" s="4">
        <v>41030000</v>
      </c>
      <c r="C69" s="10" t="s">
        <v>64</v>
      </c>
      <c r="D69" s="5">
        <v>27838500</v>
      </c>
      <c r="E69" s="5">
        <v>49147300</v>
      </c>
      <c r="F69" s="5">
        <v>48340442.109999999</v>
      </c>
      <c r="G69" s="5">
        <f t="shared" si="3"/>
        <v>-806857.8900000006</v>
      </c>
      <c r="H69" s="5">
        <f t="shared" si="2"/>
        <v>173.64600143685902</v>
      </c>
      <c r="I69" s="5">
        <f t="shared" si="4"/>
        <v>98.358286436894801</v>
      </c>
    </row>
    <row r="70" spans="1:9" ht="58" x14ac:dyDescent="0.35">
      <c r="A70" s="4"/>
      <c r="B70" s="4">
        <v>41031100</v>
      </c>
      <c r="C70" s="10" t="s">
        <v>65</v>
      </c>
      <c r="D70" s="5">
        <v>0</v>
      </c>
      <c r="E70" s="5">
        <v>1017700</v>
      </c>
      <c r="F70" s="5">
        <v>554294.79</v>
      </c>
      <c r="G70" s="5">
        <f t="shared" si="3"/>
        <v>-463405.20999999996</v>
      </c>
      <c r="H70" s="5">
        <v>0</v>
      </c>
      <c r="I70" s="5">
        <f t="shared" si="4"/>
        <v>54.465440699616785</v>
      </c>
    </row>
    <row r="71" spans="1:9" ht="29" x14ac:dyDescent="0.35">
      <c r="A71" s="4"/>
      <c r="B71" s="4">
        <v>41033900</v>
      </c>
      <c r="C71" s="10" t="s">
        <v>66</v>
      </c>
      <c r="D71" s="5">
        <v>27838500</v>
      </c>
      <c r="E71" s="5">
        <v>41726300</v>
      </c>
      <c r="F71" s="5">
        <v>41726300</v>
      </c>
      <c r="G71" s="5">
        <f t="shared" si="3"/>
        <v>0</v>
      </c>
      <c r="H71" s="5">
        <f t="shared" si="2"/>
        <v>149.88702695906747</v>
      </c>
      <c r="I71" s="5">
        <f t="shared" si="4"/>
        <v>100</v>
      </c>
    </row>
    <row r="72" spans="1:9" ht="58" x14ac:dyDescent="0.35">
      <c r="A72" s="4"/>
      <c r="B72" s="4">
        <v>41035400</v>
      </c>
      <c r="C72" s="10" t="s">
        <v>67</v>
      </c>
      <c r="D72" s="5">
        <v>0</v>
      </c>
      <c r="E72" s="5">
        <v>45200</v>
      </c>
      <c r="F72" s="5">
        <v>45167.19</v>
      </c>
      <c r="G72" s="5">
        <f t="shared" si="3"/>
        <v>-32.809999999997672</v>
      </c>
      <c r="H72" s="5">
        <v>0</v>
      </c>
      <c r="I72" s="5">
        <f t="shared" si="4"/>
        <v>99.927411504424782</v>
      </c>
    </row>
    <row r="73" spans="1:9" ht="87" x14ac:dyDescent="0.35">
      <c r="A73" s="4"/>
      <c r="B73" s="4">
        <v>41036000</v>
      </c>
      <c r="C73" s="10" t="s">
        <v>68</v>
      </c>
      <c r="D73" s="5">
        <v>0</v>
      </c>
      <c r="E73" s="5">
        <v>760800</v>
      </c>
      <c r="F73" s="5">
        <v>760800</v>
      </c>
      <c r="G73" s="5">
        <f t="shared" ref="G73:G80" si="5">F73-E73</f>
        <v>0</v>
      </c>
      <c r="H73" s="5">
        <v>0</v>
      </c>
      <c r="I73" s="5">
        <f t="shared" ref="I73:I80" si="6">IF(E73=0,0,F73/E73*100)</f>
        <v>100</v>
      </c>
    </row>
    <row r="74" spans="1:9" ht="58" x14ac:dyDescent="0.35">
      <c r="A74" s="4"/>
      <c r="B74" s="4">
        <v>41036300</v>
      </c>
      <c r="C74" s="10" t="s">
        <v>69</v>
      </c>
      <c r="D74" s="5">
        <v>0</v>
      </c>
      <c r="E74" s="5">
        <v>5597300</v>
      </c>
      <c r="F74" s="5">
        <v>5253880.13</v>
      </c>
      <c r="G74" s="5">
        <f t="shared" si="5"/>
        <v>-343419.87000000011</v>
      </c>
      <c r="H74" s="5">
        <v>0</v>
      </c>
      <c r="I74" s="5">
        <f t="shared" si="6"/>
        <v>93.864544155217686</v>
      </c>
    </row>
    <row r="75" spans="1:9" ht="29" x14ac:dyDescent="0.35">
      <c r="A75" s="4"/>
      <c r="B75" s="4">
        <v>41050000</v>
      </c>
      <c r="C75" s="10" t="s">
        <v>70</v>
      </c>
      <c r="D75" s="5">
        <v>0</v>
      </c>
      <c r="E75" s="5">
        <v>158410</v>
      </c>
      <c r="F75" s="5">
        <v>149909.38</v>
      </c>
      <c r="G75" s="5">
        <f t="shared" si="5"/>
        <v>-8500.6199999999953</v>
      </c>
      <c r="H75" s="5">
        <v>0</v>
      </c>
      <c r="I75" s="5">
        <f t="shared" si="6"/>
        <v>94.63378574584938</v>
      </c>
    </row>
    <row r="76" spans="1:9" x14ac:dyDescent="0.35">
      <c r="A76" s="4"/>
      <c r="B76" s="4">
        <v>41053900</v>
      </c>
      <c r="C76" s="10" t="s">
        <v>71</v>
      </c>
      <c r="D76" s="5">
        <v>0</v>
      </c>
      <c r="E76" s="5">
        <v>0</v>
      </c>
      <c r="F76" s="5">
        <v>0</v>
      </c>
      <c r="G76" s="5">
        <f t="shared" si="5"/>
        <v>0</v>
      </c>
      <c r="H76" s="5">
        <v>0</v>
      </c>
      <c r="I76" s="5">
        <f t="shared" si="6"/>
        <v>0</v>
      </c>
    </row>
    <row r="77" spans="1:9" ht="87" x14ac:dyDescent="0.35">
      <c r="A77" s="4"/>
      <c r="B77" s="4">
        <v>41057700</v>
      </c>
      <c r="C77" s="10" t="s">
        <v>72</v>
      </c>
      <c r="D77" s="5">
        <v>0</v>
      </c>
      <c r="E77" s="5">
        <v>70272</v>
      </c>
      <c r="F77" s="5">
        <v>70272</v>
      </c>
      <c r="G77" s="5">
        <f t="shared" si="5"/>
        <v>0</v>
      </c>
      <c r="H77" s="5"/>
      <c r="I77" s="5">
        <f t="shared" si="6"/>
        <v>100</v>
      </c>
    </row>
    <row r="78" spans="1:9" ht="116" x14ac:dyDescent="0.35">
      <c r="A78" s="4"/>
      <c r="B78" s="4">
        <v>41059300</v>
      </c>
      <c r="C78" s="10" t="s">
        <v>73</v>
      </c>
      <c r="D78" s="5">
        <v>0</v>
      </c>
      <c r="E78" s="5">
        <v>88138</v>
      </c>
      <c r="F78" s="5">
        <v>79637.38</v>
      </c>
      <c r="G78" s="5">
        <f t="shared" si="5"/>
        <v>-8500.6199999999953</v>
      </c>
      <c r="H78" s="5"/>
      <c r="I78" s="5">
        <f t="shared" si="6"/>
        <v>90.355329142934949</v>
      </c>
    </row>
    <row r="79" spans="1:9" x14ac:dyDescent="0.35">
      <c r="A79" s="23" t="s">
        <v>74</v>
      </c>
      <c r="B79" s="24"/>
      <c r="C79" s="24"/>
      <c r="D79" s="6">
        <v>89000000</v>
      </c>
      <c r="E79" s="6">
        <v>108952870</v>
      </c>
      <c r="F79" s="6">
        <v>123083725.39000003</v>
      </c>
      <c r="G79" s="6">
        <f t="shared" si="5"/>
        <v>14130855.39000003</v>
      </c>
      <c r="H79" s="6">
        <f>F79/D79*100</f>
        <v>138.2963206629214</v>
      </c>
      <c r="I79" s="6">
        <f t="shared" si="6"/>
        <v>112.96969541968012</v>
      </c>
    </row>
    <row r="80" spans="1:9" x14ac:dyDescent="0.35">
      <c r="A80" s="23" t="s">
        <v>75</v>
      </c>
      <c r="B80" s="24"/>
      <c r="C80" s="24"/>
      <c r="D80" s="6">
        <v>123515900</v>
      </c>
      <c r="E80" s="6">
        <v>165381080</v>
      </c>
      <c r="F80" s="6">
        <v>178696576.88000003</v>
      </c>
      <c r="G80" s="6">
        <f t="shared" si="5"/>
        <v>13315496.880000025</v>
      </c>
      <c r="H80" s="6">
        <f>F80/D80*100</f>
        <v>144.67495834949187</v>
      </c>
      <c r="I80" s="6">
        <f t="shared" si="6"/>
        <v>108.0514027844056</v>
      </c>
    </row>
    <row r="82" spans="3:9" x14ac:dyDescent="0.35">
      <c r="F82" s="33"/>
    </row>
    <row r="83" spans="3:9" x14ac:dyDescent="0.35">
      <c r="C83" s="17" t="s">
        <v>78</v>
      </c>
      <c r="D83" s="17"/>
      <c r="E83" s="17"/>
      <c r="F83" s="17"/>
      <c r="G83" s="17" t="s">
        <v>79</v>
      </c>
      <c r="H83" s="17"/>
    </row>
    <row r="84" spans="3:9" x14ac:dyDescent="0.35">
      <c r="F84" s="7"/>
    </row>
    <row r="89" spans="3:9" x14ac:dyDescent="0.35">
      <c r="F89" s="33"/>
      <c r="G89" s="15"/>
      <c r="H89" s="15"/>
      <c r="I89" s="33"/>
    </row>
    <row r="91" spans="3:9" x14ac:dyDescent="0.35">
      <c r="F91" s="7"/>
    </row>
    <row r="95" spans="3:9" x14ac:dyDescent="0.35">
      <c r="I95" s="7"/>
    </row>
    <row r="98" spans="6:6" x14ac:dyDescent="0.35">
      <c r="F98" s="8"/>
    </row>
  </sheetData>
  <mergeCells count="8">
    <mergeCell ref="A79:C79"/>
    <mergeCell ref="A80:C80"/>
    <mergeCell ref="A2:L2"/>
    <mergeCell ref="A4:L4"/>
    <mergeCell ref="A6:A7"/>
    <mergeCell ref="B6:B7"/>
    <mergeCell ref="C6:C7"/>
    <mergeCell ref="E6:I6"/>
  </mergeCells>
  <pageMargins left="1.1811023622047245" right="0.59055118110236227" top="0.39370078740157483" bottom="0.39370078740157483" header="0" footer="0"/>
  <pageSetup paperSize="9" scale="38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Надія Федюра</cp:lastModifiedBy>
  <cp:lastPrinted>2026-03-02T08:40:45Z</cp:lastPrinted>
  <dcterms:created xsi:type="dcterms:W3CDTF">2026-01-26T12:00:13Z</dcterms:created>
  <dcterms:modified xsi:type="dcterms:W3CDTF">2026-03-02T08:58:10Z</dcterms:modified>
</cp:coreProperties>
</file>